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\2025年预算公开\"/>
    </mc:Choice>
  </mc:AlternateContent>
  <bookViews>
    <workbookView xWindow="0" yWindow="0" windowWidth="28800" windowHeight="12180" tabRatio="500"/>
  </bookViews>
  <sheets>
    <sheet name="Sheet1" sheetId="1" r:id="rId1"/>
  </sheets>
  <definedNames>
    <definedName name="_xlnm.Print_Area" localSheetId="0">Sheet1!$A$1:$E$39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4" i="1"/>
  <c r="D35" i="1"/>
  <c r="D36" i="1"/>
  <c r="D37" i="1"/>
  <c r="D38" i="1"/>
  <c r="D32" i="1"/>
  <c r="C31" i="1"/>
  <c r="B31" i="1"/>
  <c r="D31" i="1" s="1"/>
  <c r="D30" i="1"/>
  <c r="D29" i="1"/>
  <c r="D28" i="1"/>
  <c r="D25" i="1"/>
  <c r="D23" i="1"/>
  <c r="D22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5" i="1"/>
  <c r="B5" i="1"/>
  <c r="C39" i="1" l="1"/>
  <c r="B39" i="1"/>
  <c r="D5" i="1"/>
  <c r="D39" i="1" l="1"/>
</calcChain>
</file>

<file path=xl/sharedStrings.xml><?xml version="1.0" encoding="utf-8"?>
<sst xmlns="http://schemas.openxmlformats.org/spreadsheetml/2006/main" count="42" uniqueCount="42">
  <si>
    <t>单位：万元</t>
  </si>
  <si>
    <r>
      <rPr>
        <sz val="11"/>
        <rFont val="黑体"/>
        <family val="3"/>
        <charset val="134"/>
      </rPr>
      <t>项</t>
    </r>
    <r>
      <rPr>
        <sz val="11"/>
        <rFont val="黑体"/>
        <family val="3"/>
        <charset val="134"/>
      </rPr>
      <t xml:space="preserve">          </t>
    </r>
    <r>
      <rPr>
        <sz val="11"/>
        <rFont val="黑体"/>
        <family val="3"/>
        <charset val="134"/>
      </rPr>
      <t>目</t>
    </r>
  </si>
  <si>
    <r>
      <rPr>
        <sz val="11"/>
        <rFont val="黑体"/>
        <family val="3"/>
        <charset val="134"/>
      </rPr>
      <t>备</t>
    </r>
    <r>
      <rPr>
        <sz val="11"/>
        <rFont val="黑体"/>
        <family val="3"/>
        <charset val="134"/>
      </rPr>
      <t xml:space="preserve">    </t>
    </r>
    <r>
      <rPr>
        <sz val="11"/>
        <rFont val="黑体"/>
        <family val="3"/>
        <charset val="134"/>
      </rPr>
      <t>注</t>
    </r>
  </si>
  <si>
    <t>一、财政支出</t>
  </si>
  <si>
    <t xml:space="preserve">    一般公共服务支出</t>
  </si>
  <si>
    <t xml:space="preserve">
    国防支出</t>
  </si>
  <si>
    <t xml:space="preserve">    公共安全支出</t>
  </si>
  <si>
    <t xml:space="preserve">    教育支出 </t>
  </si>
  <si>
    <t xml:space="preserve">    科学技术支出 </t>
  </si>
  <si>
    <t xml:space="preserve">    文化旅游体育与传媒支出</t>
  </si>
  <si>
    <t xml:space="preserve">    社会保障和就业支出  </t>
  </si>
  <si>
    <t xml:space="preserve">    卫生健康支出 </t>
  </si>
  <si>
    <t xml:space="preserve">    节能环保支出      </t>
  </si>
  <si>
    <t xml:space="preserve">    城乡社区支出 </t>
  </si>
  <si>
    <t xml:space="preserve">    农林水支出     </t>
  </si>
  <si>
    <t xml:space="preserve">    交通运输支出        </t>
  </si>
  <si>
    <t xml:space="preserve">    资源勘探工业信息等支出    </t>
  </si>
  <si>
    <t xml:space="preserve">    商业服务业等支出 </t>
  </si>
  <si>
    <t xml:space="preserve">    金融支出</t>
  </si>
  <si>
    <t xml:space="preserve">    援助其他地区支出</t>
  </si>
  <si>
    <t xml:space="preserve">    自然资源海洋气象等支出  </t>
  </si>
  <si>
    <t xml:space="preserve">    住房保障支出 </t>
  </si>
  <si>
    <t xml:space="preserve">    粮油物资储备支出 </t>
  </si>
  <si>
    <t xml:space="preserve">    灾害防治及应急管理支出</t>
  </si>
  <si>
    <t xml:space="preserve">    预备费</t>
  </si>
  <si>
    <t xml:space="preserve">    其他支出</t>
  </si>
  <si>
    <t xml:space="preserve">    债务付息支出</t>
  </si>
  <si>
    <t xml:space="preserve">      其中：地方政府一般债券付息支出</t>
  </si>
  <si>
    <t xml:space="preserve">    债务发行费用支出</t>
  </si>
  <si>
    <t>二、转移性支出</t>
  </si>
  <si>
    <t xml:space="preserve">    （一）上解上级支出</t>
  </si>
  <si>
    <t xml:space="preserve">      体制上解支出</t>
  </si>
  <si>
    <t xml:space="preserve">          专项上解支出</t>
  </si>
  <si>
    <t xml:space="preserve">    （二）年终结余</t>
  </si>
  <si>
    <t xml:space="preserve">    （三）补充预算周转金</t>
  </si>
  <si>
    <t xml:space="preserve">    （四）地方政府一般债券还本支出</t>
  </si>
  <si>
    <t xml:space="preserve">    （五）安排预算稳定调节基金</t>
  </si>
  <si>
    <t>财政支出总计</t>
  </si>
  <si>
    <t>2025年通化市东昌区一般公共预算支出预算表</t>
    <phoneticPr fontId="11" type="noConversion"/>
  </si>
  <si>
    <t>2024年
决算数</t>
    <phoneticPr fontId="11" type="noConversion"/>
  </si>
  <si>
    <t>2025年
预算数</t>
    <phoneticPr fontId="11" type="noConversion"/>
  </si>
  <si>
    <t>2025年
为上年%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</si>
</sst>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#,##0_ "/>
    <numFmt numFmtId="179" formatCode="0_ "/>
    <numFmt numFmtId="180" formatCode="0.0_ "/>
    <numFmt numFmtId="181" formatCode="#,##0.0_ "/>
  </numFmts>
  <fonts count="14">
    <font>
      <sz val="11"/>
      <color rgb="FF000000"/>
      <name val="宋体"/>
      <charset val="134"/>
    </font>
    <font>
      <sz val="2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20"/>
      <name val="黑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b/>
      <sz val="11"/>
      <name val="Arial"/>
      <family val="2"/>
    </font>
    <font>
      <b/>
      <sz val="8"/>
      <name val="宋体"/>
      <family val="3"/>
      <charset val="134"/>
    </font>
    <font>
      <sz val="11"/>
      <name val="Arial"/>
      <family val="2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00B0F0"/>
        <bgColor rgb="FF33CCCC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39">
    <xf numFmtId="0" fontId="0" fillId="0" borderId="0" xfId="0">
      <alignment vertical="center"/>
    </xf>
    <xf numFmtId="0" fontId="1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4" fillId="0" borderId="0" xfId="1" applyFont="1" applyAlignment="1"/>
    <xf numFmtId="0" fontId="4" fillId="0" borderId="0" xfId="1" applyFont="1"/>
    <xf numFmtId="0" fontId="4" fillId="0" borderId="0" xfId="1" applyFont="1" applyAlignment="1">
      <alignment horizontal="right"/>
    </xf>
    <xf numFmtId="178" fontId="6" fillId="0" borderId="0" xfId="2" applyNumberFormat="1" applyFont="1" applyAlignment="1">
      <alignment vertical="center"/>
    </xf>
    <xf numFmtId="0" fontId="7" fillId="0" borderId="0" xfId="1" applyFont="1" applyBorder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179" fontId="8" fillId="2" borderId="3" xfId="1" applyNumberFormat="1" applyFont="1" applyFill="1" applyBorder="1" applyAlignment="1">
      <alignment vertical="center"/>
    </xf>
    <xf numFmtId="180" fontId="8" fillId="2" borderId="3" xfId="1" applyNumberFormat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vertical="center" wrapText="1"/>
    </xf>
    <xf numFmtId="11" fontId="3" fillId="0" borderId="0" xfId="4" applyNumberFormat="1" applyFont="1" applyBorder="1" applyAlignment="1">
      <alignment horizontal="left" vertical="center"/>
    </xf>
    <xf numFmtId="179" fontId="10" fillId="0" borderId="3" xfId="1" applyNumberFormat="1" applyFont="1" applyBorder="1" applyAlignment="1">
      <alignment vertical="center"/>
    </xf>
    <xf numFmtId="180" fontId="10" fillId="0" borderId="3" xfId="1" applyNumberFormat="1" applyFont="1" applyBorder="1" applyAlignment="1">
      <alignment horizontal="right" vertical="center"/>
    </xf>
    <xf numFmtId="181" fontId="11" fillId="0" borderId="3" xfId="1" applyNumberFormat="1" applyFont="1" applyBorder="1" applyAlignment="1">
      <alignment horizontal="left" vertical="center"/>
    </xf>
    <xf numFmtId="49" fontId="3" fillId="0" borderId="0" xfId="4" applyNumberFormat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1" fillId="0" borderId="3" xfId="1" applyFont="1" applyBorder="1" applyAlignment="1">
      <alignment vertical="center" wrapText="1"/>
    </xf>
    <xf numFmtId="0" fontId="12" fillId="0" borderId="3" xfId="1" applyFont="1" applyBorder="1" applyAlignment="1">
      <alignment vertical="center" wrapText="1"/>
    </xf>
    <xf numFmtId="179" fontId="3" fillId="0" borderId="0" xfId="1" applyNumberFormat="1" applyFont="1" applyAlignment="1">
      <alignment vertical="center"/>
    </xf>
    <xf numFmtId="179" fontId="10" fillId="0" borderId="3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180" fontId="10" fillId="3" borderId="3" xfId="1" applyNumberFormat="1" applyFont="1" applyFill="1" applyBorder="1" applyAlignment="1">
      <alignment horizontal="right" vertical="center"/>
    </xf>
    <xf numFmtId="0" fontId="13" fillId="2" borderId="3" xfId="1" applyFont="1" applyFill="1" applyBorder="1" applyAlignment="1">
      <alignment vertical="center"/>
    </xf>
    <xf numFmtId="0" fontId="3" fillId="0" borderId="0" xfId="4" applyFont="1" applyBorder="1" applyAlignment="1">
      <alignment horizontal="left" vertical="center"/>
    </xf>
    <xf numFmtId="0" fontId="2" fillId="4" borderId="4" xfId="1" applyFont="1" applyFill="1" applyBorder="1" applyAlignment="1">
      <alignment horizontal="center" vertical="center"/>
    </xf>
    <xf numFmtId="179" fontId="8" fillId="4" borderId="5" xfId="1" applyNumberFormat="1" applyFont="1" applyFill="1" applyBorder="1" applyAlignment="1">
      <alignment vertical="center"/>
    </xf>
    <xf numFmtId="179" fontId="10" fillId="5" borderId="3" xfId="1" applyNumberFormat="1" applyFont="1" applyFill="1" applyBorder="1" applyAlignment="1">
      <alignment vertical="center"/>
    </xf>
    <xf numFmtId="0" fontId="2" fillId="4" borderId="5" xfId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8" fontId="7" fillId="0" borderId="0" xfId="1" applyNumberFormat="1" applyFont="1" applyBorder="1" applyAlignment="1">
      <alignment horizontal="right" vertical="center"/>
    </xf>
    <xf numFmtId="178" fontId="7" fillId="0" borderId="1" xfId="1" applyNumberFormat="1" applyFont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</cellXfs>
  <cellStyles count="5">
    <cellStyle name="_x000a_mouse.drv=lm" xfId="1"/>
    <cellStyle name="_x000a_mouse.drv=lm 1" xfId="2"/>
    <cellStyle name="常规" xfId="0" builtinId="0"/>
    <cellStyle name="常规 2" xfId="3"/>
    <cellStyle name="常规_2009年人代会预决算草案（省级初稿）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DC3E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7"/>
  <sheetViews>
    <sheetView tabSelected="1" zoomScaleNormal="100" zoomScaleSheetLayoutView="100" workbookViewId="0">
      <selection activeCell="H35" sqref="H35"/>
    </sheetView>
  </sheetViews>
  <sheetFormatPr defaultColWidth="9.75" defaultRowHeight="14.25"/>
  <cols>
    <col min="1" max="1" width="44.875" style="5" customWidth="1"/>
    <col min="2" max="2" width="11.25" style="6" customWidth="1"/>
    <col min="3" max="3" width="10" style="6" customWidth="1"/>
    <col min="4" max="4" width="12.5" style="7" customWidth="1"/>
    <col min="5" max="5" width="11.25" style="6" customWidth="1"/>
    <col min="6" max="6" width="4" style="6" customWidth="1"/>
    <col min="7" max="7" width="30" style="6" customWidth="1"/>
    <col min="8" max="8" width="26.125" style="6" customWidth="1"/>
    <col min="9" max="31" width="10" style="6" customWidth="1"/>
    <col min="32" max="1024" width="9.75" style="6"/>
  </cols>
  <sheetData>
    <row r="1" spans="1:5" s="1" customFormat="1" ht="36" customHeight="1">
      <c r="A1" s="34" t="s">
        <v>38</v>
      </c>
      <c r="B1" s="34"/>
      <c r="C1" s="34"/>
      <c r="D1" s="34"/>
      <c r="E1" s="34"/>
    </row>
    <row r="2" spans="1:5" s="2" customFormat="1" ht="15" customHeight="1">
      <c r="A2" s="8"/>
      <c r="B2" s="9"/>
      <c r="C2" s="9"/>
      <c r="D2" s="35" t="s">
        <v>0</v>
      </c>
      <c r="E2" s="35"/>
    </row>
    <row r="3" spans="1:5" s="3" customFormat="1" ht="23.25" customHeight="1">
      <c r="A3" s="36" t="s">
        <v>1</v>
      </c>
      <c r="B3" s="37" t="s">
        <v>39</v>
      </c>
      <c r="C3" s="38" t="s">
        <v>40</v>
      </c>
      <c r="D3" s="38" t="s">
        <v>41</v>
      </c>
      <c r="E3" s="37" t="s">
        <v>2</v>
      </c>
    </row>
    <row r="4" spans="1:5" s="3" customFormat="1" ht="13.5">
      <c r="A4" s="36"/>
      <c r="B4" s="37"/>
      <c r="C4" s="38"/>
      <c r="D4" s="38"/>
      <c r="E4" s="37"/>
    </row>
    <row r="5" spans="1:5" s="2" customFormat="1" ht="19.5" customHeight="1">
      <c r="A5" s="10" t="s">
        <v>3</v>
      </c>
      <c r="B5" s="11">
        <f>SUM(B6:B28,B30)</f>
        <v>111909</v>
      </c>
      <c r="C5" s="11">
        <f>SUM(C6:C28,C30)</f>
        <v>76767</v>
      </c>
      <c r="D5" s="12">
        <f t="shared" ref="D5:D19" si="0">C5/B5*100</f>
        <v>68.597699916896758</v>
      </c>
      <c r="E5" s="13"/>
    </row>
    <row r="6" spans="1:5" s="4" customFormat="1" ht="19.5" customHeight="1">
      <c r="A6" s="14" t="s">
        <v>4</v>
      </c>
      <c r="B6" s="15">
        <v>18123</v>
      </c>
      <c r="C6" s="15">
        <v>16497</v>
      </c>
      <c r="D6" s="16">
        <f t="shared" si="0"/>
        <v>91.027975500744901</v>
      </c>
      <c r="E6" s="17"/>
    </row>
    <row r="7" spans="1:5" s="4" customFormat="1" ht="19.5" customHeight="1">
      <c r="A7" s="18" t="s">
        <v>5</v>
      </c>
      <c r="B7" s="19">
        <v>179</v>
      </c>
      <c r="C7" s="15"/>
      <c r="D7" s="16">
        <f t="shared" si="0"/>
        <v>0</v>
      </c>
      <c r="E7" s="20"/>
    </row>
    <row r="8" spans="1:5" s="4" customFormat="1" ht="19.5" customHeight="1">
      <c r="A8" s="18" t="s">
        <v>6</v>
      </c>
      <c r="B8" s="19">
        <v>3358</v>
      </c>
      <c r="C8" s="15">
        <v>1000</v>
      </c>
      <c r="D8" s="16">
        <f t="shared" si="0"/>
        <v>29.779630732578916</v>
      </c>
      <c r="E8" s="21"/>
    </row>
    <row r="9" spans="1:5" s="4" customFormat="1" ht="19.5" customHeight="1">
      <c r="A9" s="18" t="s">
        <v>7</v>
      </c>
      <c r="B9" s="19">
        <v>18567</v>
      </c>
      <c r="C9" s="15">
        <v>18800</v>
      </c>
      <c r="D9" s="16">
        <f t="shared" si="0"/>
        <v>101.25491463348952</v>
      </c>
      <c r="E9" s="21"/>
    </row>
    <row r="10" spans="1:5" s="4" customFormat="1" ht="19.5" customHeight="1">
      <c r="A10" s="18" t="s">
        <v>8</v>
      </c>
      <c r="B10" s="19">
        <v>449</v>
      </c>
      <c r="C10" s="15">
        <v>1500</v>
      </c>
      <c r="D10" s="16">
        <f t="shared" si="0"/>
        <v>334.075723830735</v>
      </c>
      <c r="E10" s="21"/>
    </row>
    <row r="11" spans="1:5" s="4" customFormat="1" ht="19.5" customHeight="1">
      <c r="A11" s="18" t="s">
        <v>9</v>
      </c>
      <c r="B11" s="19">
        <v>727</v>
      </c>
      <c r="C11" s="15">
        <v>500</v>
      </c>
      <c r="D11" s="16">
        <f t="shared" si="0"/>
        <v>68.7757909215956</v>
      </c>
      <c r="E11" s="21"/>
    </row>
    <row r="12" spans="1:5" s="4" customFormat="1" ht="19.5" customHeight="1">
      <c r="A12" s="18" t="s">
        <v>10</v>
      </c>
      <c r="B12" s="19">
        <v>30176</v>
      </c>
      <c r="C12" s="15">
        <v>11700</v>
      </c>
      <c r="D12" s="16">
        <f t="shared" si="0"/>
        <v>38.772534464475079</v>
      </c>
      <c r="E12" s="21"/>
    </row>
    <row r="13" spans="1:5" s="4" customFormat="1" ht="19.5" customHeight="1">
      <c r="A13" s="18" t="s">
        <v>11</v>
      </c>
      <c r="B13" s="19">
        <v>11613</v>
      </c>
      <c r="C13" s="15">
        <v>8000</v>
      </c>
      <c r="D13" s="16">
        <f t="shared" si="0"/>
        <v>68.888314819598733</v>
      </c>
      <c r="E13" s="21"/>
    </row>
    <row r="14" spans="1:5" s="4" customFormat="1" ht="19.5" customHeight="1">
      <c r="A14" s="18" t="s">
        <v>12</v>
      </c>
      <c r="B14" s="19">
        <v>84</v>
      </c>
      <c r="C14" s="15">
        <v>300</v>
      </c>
      <c r="D14" s="16">
        <f t="shared" si="0"/>
        <v>357.14285714285717</v>
      </c>
      <c r="E14" s="21"/>
    </row>
    <row r="15" spans="1:5" s="4" customFormat="1" ht="19.5" customHeight="1">
      <c r="A15" s="18" t="s">
        <v>13</v>
      </c>
      <c r="B15" s="19">
        <v>5153</v>
      </c>
      <c r="C15" s="15">
        <v>6100</v>
      </c>
      <c r="D15" s="16">
        <f t="shared" si="0"/>
        <v>118.37764409082088</v>
      </c>
      <c r="E15" s="21"/>
    </row>
    <row r="16" spans="1:5" s="4" customFormat="1" ht="19.5" customHeight="1">
      <c r="A16" s="18" t="s">
        <v>14</v>
      </c>
      <c r="B16" s="19">
        <v>12732</v>
      </c>
      <c r="C16" s="15">
        <v>5000</v>
      </c>
      <c r="D16" s="16">
        <f t="shared" si="0"/>
        <v>39.271127866792334</v>
      </c>
      <c r="E16" s="21"/>
    </row>
    <row r="17" spans="1:8" s="4" customFormat="1" ht="19.5" customHeight="1">
      <c r="A17" s="18" t="s">
        <v>15</v>
      </c>
      <c r="B17" s="19">
        <v>218</v>
      </c>
      <c r="C17" s="15">
        <v>300</v>
      </c>
      <c r="D17" s="16">
        <f t="shared" si="0"/>
        <v>137.61467889908258</v>
      </c>
      <c r="E17" s="21"/>
      <c r="H17" s="22"/>
    </row>
    <row r="18" spans="1:8" s="4" customFormat="1" ht="19.5" customHeight="1">
      <c r="A18" s="18" t="s">
        <v>16</v>
      </c>
      <c r="B18" s="19">
        <v>632</v>
      </c>
      <c r="C18" s="15">
        <v>1000</v>
      </c>
      <c r="D18" s="16">
        <f t="shared" si="0"/>
        <v>158.22784810126583</v>
      </c>
      <c r="E18" s="21"/>
    </row>
    <row r="19" spans="1:8" s="4" customFormat="1" ht="19.5" customHeight="1">
      <c r="A19" s="18" t="s">
        <v>17</v>
      </c>
      <c r="B19" s="19">
        <v>335</v>
      </c>
      <c r="C19" s="15">
        <v>150</v>
      </c>
      <c r="D19" s="16">
        <f t="shared" si="0"/>
        <v>44.776119402985074</v>
      </c>
      <c r="E19" s="21"/>
    </row>
    <row r="20" spans="1:8" s="4" customFormat="1" ht="19.5" customHeight="1">
      <c r="A20" s="18" t="s">
        <v>18</v>
      </c>
      <c r="B20" s="19"/>
      <c r="C20" s="15"/>
      <c r="D20" s="16"/>
      <c r="E20" s="20"/>
    </row>
    <row r="21" spans="1:8" s="4" customFormat="1" ht="19.5" customHeight="1">
      <c r="A21" s="18" t="s">
        <v>19</v>
      </c>
      <c r="B21" s="15"/>
      <c r="C21" s="15"/>
      <c r="D21" s="16"/>
      <c r="E21" s="20"/>
      <c r="H21" s="22"/>
    </row>
    <row r="22" spans="1:8" s="4" customFormat="1" ht="19.5" customHeight="1">
      <c r="A22" s="18" t="s">
        <v>20</v>
      </c>
      <c r="B22" s="15">
        <v>3223</v>
      </c>
      <c r="C22" s="15">
        <v>1800</v>
      </c>
      <c r="D22" s="16">
        <f>C22/B22*100</f>
        <v>55.848588271796459</v>
      </c>
      <c r="E22" s="20"/>
      <c r="H22" s="22"/>
    </row>
    <row r="23" spans="1:8" s="4" customFormat="1" ht="19.5" customHeight="1">
      <c r="A23" s="18" t="s">
        <v>21</v>
      </c>
      <c r="B23" s="15">
        <v>3308</v>
      </c>
      <c r="C23" s="15">
        <v>1000</v>
      </c>
      <c r="D23" s="16">
        <f>C23/B23*100</f>
        <v>30.229746070133011</v>
      </c>
      <c r="E23" s="20"/>
      <c r="H23" s="22"/>
    </row>
    <row r="24" spans="1:8" s="4" customFormat="1" ht="19.5" customHeight="1">
      <c r="A24" s="18" t="s">
        <v>22</v>
      </c>
      <c r="B24" s="15"/>
      <c r="C24" s="15"/>
      <c r="D24" s="16"/>
      <c r="E24" s="20"/>
      <c r="H24" s="22"/>
    </row>
    <row r="25" spans="1:8" s="4" customFormat="1" ht="19.5" customHeight="1">
      <c r="A25" s="18" t="s">
        <v>23</v>
      </c>
      <c r="B25" s="15">
        <v>2109</v>
      </c>
      <c r="C25" s="15">
        <v>500</v>
      </c>
      <c r="D25" s="16">
        <f>C25/B25*100</f>
        <v>23.707918444760551</v>
      </c>
      <c r="E25" s="20"/>
      <c r="H25" s="22"/>
    </row>
    <row r="26" spans="1:8" s="4" customFormat="1" ht="19.5" customHeight="1">
      <c r="A26" s="18" t="s">
        <v>24</v>
      </c>
      <c r="B26" s="23"/>
      <c r="C26" s="15">
        <v>1500</v>
      </c>
      <c r="D26" s="16"/>
      <c r="E26" s="20"/>
      <c r="H26" s="22"/>
    </row>
    <row r="27" spans="1:8" s="4" customFormat="1" ht="19.5" customHeight="1">
      <c r="A27" s="18" t="s">
        <v>25</v>
      </c>
      <c r="B27" s="15">
        <v>30</v>
      </c>
      <c r="C27" s="15"/>
      <c r="D27" s="16"/>
      <c r="E27" s="20"/>
      <c r="H27" s="22"/>
    </row>
    <row r="28" spans="1:8" s="4" customFormat="1" ht="19.5" customHeight="1">
      <c r="A28" s="18" t="s">
        <v>26</v>
      </c>
      <c r="B28" s="15">
        <v>884</v>
      </c>
      <c r="C28" s="15">
        <v>1120</v>
      </c>
      <c r="D28" s="16">
        <f t="shared" ref="D28:D38" si="1">C28/B28*100</f>
        <v>126.69683257918551</v>
      </c>
      <c r="E28" s="20"/>
      <c r="H28" s="22"/>
    </row>
    <row r="29" spans="1:8" s="4" customFormat="1" ht="19.5" customHeight="1">
      <c r="A29" s="18" t="s">
        <v>27</v>
      </c>
      <c r="B29" s="15">
        <v>884</v>
      </c>
      <c r="C29" s="15">
        <v>1120</v>
      </c>
      <c r="D29" s="16">
        <f t="shared" si="1"/>
        <v>126.69683257918551</v>
      </c>
      <c r="E29" s="20"/>
      <c r="H29" s="22"/>
    </row>
    <row r="30" spans="1:8" s="4" customFormat="1" ht="19.5" customHeight="1">
      <c r="A30" s="18" t="s">
        <v>28</v>
      </c>
      <c r="B30" s="15">
        <v>9</v>
      </c>
      <c r="C30" s="15">
        <v>0</v>
      </c>
      <c r="D30" s="16">
        <f t="shared" si="1"/>
        <v>0</v>
      </c>
      <c r="E30" s="20"/>
      <c r="H30" s="22"/>
    </row>
    <row r="31" spans="1:8" s="2" customFormat="1" ht="19.5" customHeight="1">
      <c r="A31" s="24" t="s">
        <v>29</v>
      </c>
      <c r="B31" s="11">
        <f>B32+B35+B36+B37+B38</f>
        <v>37760</v>
      </c>
      <c r="C31" s="11">
        <f>C32+C35+C36+C37</f>
        <v>6027</v>
      </c>
      <c r="D31" s="25">
        <f t="shared" si="1"/>
        <v>15.961334745762713</v>
      </c>
      <c r="E31" s="26"/>
      <c r="G31" s="4"/>
      <c r="H31" s="4"/>
    </row>
    <row r="32" spans="1:8" s="4" customFormat="1" ht="19.5" customHeight="1">
      <c r="A32" s="27" t="s">
        <v>30</v>
      </c>
      <c r="B32" s="15">
        <v>1742</v>
      </c>
      <c r="C32" s="15">
        <v>939</v>
      </c>
      <c r="D32" s="15">
        <f t="shared" si="1"/>
        <v>53.903559127439728</v>
      </c>
      <c r="E32" s="20"/>
    </row>
    <row r="33" spans="1:8" s="4" customFormat="1" ht="19.5" customHeight="1">
      <c r="A33" s="27" t="s">
        <v>31</v>
      </c>
      <c r="B33" s="15">
        <v>546</v>
      </c>
      <c r="C33" s="15">
        <v>546</v>
      </c>
      <c r="D33" s="15">
        <f t="shared" si="1"/>
        <v>100</v>
      </c>
      <c r="E33" s="20"/>
    </row>
    <row r="34" spans="1:8" s="4" customFormat="1" ht="19.5" customHeight="1">
      <c r="A34" s="27" t="s">
        <v>32</v>
      </c>
      <c r="B34" s="15">
        <v>1196</v>
      </c>
      <c r="C34" s="15">
        <v>393</v>
      </c>
      <c r="D34" s="15">
        <f t="shared" si="1"/>
        <v>32.859531772575252</v>
      </c>
      <c r="E34" s="20"/>
    </row>
    <row r="35" spans="1:8" s="4" customFormat="1" ht="19.5" customHeight="1">
      <c r="A35" s="27" t="s">
        <v>33</v>
      </c>
      <c r="B35" s="15">
        <v>25347</v>
      </c>
      <c r="C35" s="15"/>
      <c r="D35" s="15">
        <f t="shared" si="1"/>
        <v>0</v>
      </c>
      <c r="E35" s="20"/>
    </row>
    <row r="36" spans="1:8" s="4" customFormat="1" ht="19.5" customHeight="1">
      <c r="A36" s="27" t="s">
        <v>34</v>
      </c>
      <c r="B36" s="15">
        <v>3868</v>
      </c>
      <c r="C36" s="15">
        <v>5088</v>
      </c>
      <c r="D36" s="15">
        <f t="shared" si="1"/>
        <v>131.54084798345397</v>
      </c>
      <c r="E36" s="20"/>
    </row>
    <row r="37" spans="1:8" s="4" customFormat="1" ht="19.5" customHeight="1">
      <c r="A37" s="27" t="s">
        <v>35</v>
      </c>
      <c r="B37" s="15">
        <v>5000</v>
      </c>
      <c r="C37" s="15"/>
      <c r="D37" s="15">
        <f t="shared" si="1"/>
        <v>0</v>
      </c>
      <c r="E37" s="20"/>
    </row>
    <row r="38" spans="1:8" s="4" customFormat="1" ht="19.5" customHeight="1">
      <c r="A38" s="27" t="s">
        <v>36</v>
      </c>
      <c r="B38" s="15">
        <v>1803</v>
      </c>
      <c r="C38" s="15"/>
      <c r="D38" s="15">
        <f t="shared" si="1"/>
        <v>0</v>
      </c>
      <c r="E38" s="20"/>
    </row>
    <row r="39" spans="1:8" s="2" customFormat="1" ht="33.950000000000003" customHeight="1">
      <c r="A39" s="28" t="s">
        <v>37</v>
      </c>
      <c r="B39" s="29">
        <f>B31+B5</f>
        <v>149669</v>
      </c>
      <c r="C39" s="29">
        <f>C31+C5</f>
        <v>82794</v>
      </c>
      <c r="D39" s="30">
        <f>C39/B39*100</f>
        <v>55.318068537906981</v>
      </c>
      <c r="E39" s="31"/>
    </row>
    <row r="40" spans="1:8" s="2" customFormat="1" ht="17.25" customHeight="1">
      <c r="D40" s="32"/>
    </row>
    <row r="41" spans="1:8" s="2" customFormat="1" ht="22.5" customHeight="1">
      <c r="A41" s="4"/>
      <c r="B41" s="4"/>
      <c r="C41" s="4"/>
      <c r="D41" s="33"/>
      <c r="E41" s="4"/>
    </row>
    <row r="42" spans="1:8" s="4" customFormat="1" ht="22.5" customHeight="1">
      <c r="D42" s="33"/>
      <c r="G42"/>
      <c r="H42"/>
    </row>
    <row r="43" spans="1:8" s="4" customFormat="1" ht="22.5" customHeight="1">
      <c r="D43" s="33"/>
      <c r="G43"/>
      <c r="H43"/>
    </row>
    <row r="44" spans="1:8" s="4" customFormat="1" ht="22.5" customHeight="1">
      <c r="D44" s="33"/>
      <c r="G44"/>
      <c r="H44"/>
    </row>
    <row r="45" spans="1:8" s="4" customFormat="1" ht="22.5" customHeight="1">
      <c r="D45" s="33"/>
      <c r="G45"/>
      <c r="H45"/>
    </row>
    <row r="46" spans="1:8" s="4" customFormat="1" ht="22.5" customHeight="1">
      <c r="D46" s="33"/>
    </row>
    <row r="47" spans="1:8" s="4" customFormat="1" ht="22.5" customHeight="1">
      <c r="D47" s="33"/>
    </row>
    <row r="48" spans="1:8" s="4" customFormat="1" ht="22.5" customHeight="1">
      <c r="D48" s="33"/>
    </row>
    <row r="49" spans="1:5" s="4" customFormat="1" ht="22.5" customHeight="1">
      <c r="D49" s="33"/>
    </row>
    <row r="50" spans="1:5" s="4" customFormat="1" ht="22.5" customHeight="1">
      <c r="D50" s="33"/>
    </row>
    <row r="51" spans="1:5" s="4" customFormat="1" ht="22.5" customHeight="1">
      <c r="D51" s="33"/>
    </row>
    <row r="52" spans="1:5" s="4" customFormat="1" ht="22.5" customHeight="1">
      <c r="D52" s="33"/>
    </row>
    <row r="53" spans="1:5" s="4" customFormat="1" ht="22.5" customHeight="1">
      <c r="D53" s="33"/>
    </row>
    <row r="54" spans="1:5" s="4" customFormat="1" ht="22.5" customHeight="1">
      <c r="D54" s="33"/>
    </row>
    <row r="55" spans="1:5" ht="22.5" customHeight="1">
      <c r="A55" s="4"/>
      <c r="B55" s="4"/>
      <c r="C55" s="4"/>
      <c r="D55" s="33"/>
      <c r="E55" s="4"/>
    </row>
    <row r="56" spans="1:5" ht="22.5" customHeight="1">
      <c r="A56" s="4"/>
      <c r="B56" s="4"/>
      <c r="C56" s="4"/>
      <c r="D56" s="33"/>
      <c r="E56" s="4"/>
    </row>
    <row r="57" spans="1:5" ht="22.5" customHeight="1">
      <c r="A57" s="4"/>
      <c r="B57" s="4"/>
      <c r="C57" s="4"/>
      <c r="D57" s="33"/>
      <c r="E57" s="4"/>
    </row>
    <row r="58" spans="1:5" ht="22.5" customHeight="1">
      <c r="A58" s="4"/>
      <c r="B58" s="4"/>
      <c r="C58" s="4"/>
      <c r="D58" s="33"/>
      <c r="E58" s="4"/>
    </row>
    <row r="59" spans="1:5" ht="22.5" customHeight="1">
      <c r="A59" s="4"/>
      <c r="B59" s="4"/>
      <c r="C59" s="4"/>
      <c r="D59" s="33"/>
      <c r="E59" s="4"/>
    </row>
    <row r="60" spans="1:5" ht="22.5" customHeight="1"/>
    <row r="61" spans="1:5" ht="22.5" customHeight="1"/>
    <row r="62" spans="1:5" ht="22.5" customHeight="1"/>
    <row r="63" spans="1:5" ht="22.5" customHeight="1"/>
    <row r="64" spans="1:5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</sheetData>
  <mergeCells count="7">
    <mergeCell ref="A1:E1"/>
    <mergeCell ref="D2:E2"/>
    <mergeCell ref="A3:A4"/>
    <mergeCell ref="B3:B4"/>
    <mergeCell ref="C3:C4"/>
    <mergeCell ref="D3:D4"/>
    <mergeCell ref="E3:E4"/>
  </mergeCells>
  <phoneticPr fontId="11" type="noConversion"/>
  <pageMargins left="0.75" right="0.75" top="1" bottom="1" header="0.51180555555555496" footer="0.51180555555555496"/>
  <pageSetup paperSize="9" scale="74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</dc:creator>
  <cp:lastModifiedBy>PC</cp:lastModifiedBy>
  <cp:revision>4</cp:revision>
  <dcterms:created xsi:type="dcterms:W3CDTF">2020-09-04T00:47:00Z</dcterms:created>
  <dcterms:modified xsi:type="dcterms:W3CDTF">2025-03-28T06:40:41Z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95CF0B7EF9254360AA89C22C70879131_12</vt:lpwstr>
  </property>
</Properties>
</file>